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страховка" sheetId="1" r:id="rId1"/>
    <sheet name="ВЖ" sheetId="2" r:id="rId2"/>
    <sheet name="ИГ" sheetId="3" r:id="rId3"/>
    <sheet name="РБ" sheetId="4" r:id="rId4"/>
  </sheets>
  <definedNames/>
  <calcPr fullCalcOnLoad="1"/>
</workbook>
</file>

<file path=xl/sharedStrings.xml><?xml version="1.0" encoding="utf-8"?>
<sst xmlns="http://schemas.openxmlformats.org/spreadsheetml/2006/main" count="209" uniqueCount="88">
  <si>
    <t xml:space="preserve">                        Утверждаю:</t>
  </si>
  <si>
    <t xml:space="preserve">                        Главный врач УЗ"Ельская ЦРБ"</t>
  </si>
  <si>
    <t xml:space="preserve">                        _______________Н.И. Тишкова</t>
  </si>
  <si>
    <t>№</t>
  </si>
  <si>
    <t>Наименование</t>
  </si>
  <si>
    <t>п/п</t>
  </si>
  <si>
    <t>платной</t>
  </si>
  <si>
    <t>медицинской</t>
  </si>
  <si>
    <t>услуги</t>
  </si>
  <si>
    <t>3.6.</t>
  </si>
  <si>
    <t>Введение внутриматочного средства контрацепции</t>
  </si>
  <si>
    <t>3.7.</t>
  </si>
  <si>
    <t>Удаление внутриматочного средства контрацепции</t>
  </si>
  <si>
    <t>3.8.</t>
  </si>
  <si>
    <t xml:space="preserve"> Вакуум-мини-аборт</t>
  </si>
  <si>
    <t>3.19.</t>
  </si>
  <si>
    <t>Медицинский аборт с обследованием и обезболиванием</t>
  </si>
  <si>
    <t>Примечание: дополнительно к тарифу оплачивается стоимость расходных материалов и лекарственных средств</t>
  </si>
  <si>
    <t>Экономист</t>
  </si>
  <si>
    <t>для иностранных граждан</t>
  </si>
  <si>
    <t>Вакуум-мини-аборт</t>
  </si>
  <si>
    <t>Экономист                                          ___________________</t>
  </si>
  <si>
    <t>Кольпоскопия простая</t>
  </si>
  <si>
    <t>Кольпоскопия расширенная с цитологией, биопсией шейки матки и соскобом из цервикального канала</t>
  </si>
  <si>
    <t>Кольпоскопия расширенная с цитологией и биопсией шейки матки</t>
  </si>
  <si>
    <t>Кольпоскопия расширенная с цитологией</t>
  </si>
  <si>
    <t xml:space="preserve">Гинекологический массаж </t>
  </si>
  <si>
    <t>2.3.</t>
  </si>
  <si>
    <t>2.4.</t>
  </si>
  <si>
    <t>2.5.</t>
  </si>
  <si>
    <t>2.6.</t>
  </si>
  <si>
    <t>2.11.</t>
  </si>
  <si>
    <t>3.2.</t>
  </si>
  <si>
    <t xml:space="preserve">диатермоэлектрокоагуляция </t>
  </si>
  <si>
    <t>3.9.</t>
  </si>
  <si>
    <t xml:space="preserve">раздельное диагностическое выскабливание и пункция    брюшной полости через задний свод   </t>
  </si>
  <si>
    <t>3.10.</t>
  </si>
  <si>
    <t xml:space="preserve">аспирационная биопсия из полости матки </t>
  </si>
  <si>
    <t>3.11.</t>
  </si>
  <si>
    <t xml:space="preserve">биопсия шейки матки  (конхотомом)  </t>
  </si>
  <si>
    <t>3.12.</t>
  </si>
  <si>
    <t>биопсия шейки матки  (ножевая)</t>
  </si>
  <si>
    <t>3.13.</t>
  </si>
  <si>
    <t xml:space="preserve">биопсия шейки матки и раздельное диагностическое выскабливание </t>
  </si>
  <si>
    <t>3.14.</t>
  </si>
  <si>
    <t xml:space="preserve">полипэктомия и раздельное  диагностическое выскабливание </t>
  </si>
  <si>
    <t>3.18.</t>
  </si>
  <si>
    <t xml:space="preserve">удаление внутриматочных средств и раздельное диагностическое выскабливание </t>
  </si>
  <si>
    <t>Организация индивидуального ухода за родильницей и новорожденным в послеродовом периоде при отсутствии медицинских показаний</t>
  </si>
  <si>
    <t>Организация индивидуального ухода за больной в гинекологическом отделении при отсутствии медицинских показаний</t>
  </si>
  <si>
    <t>Наименование платной</t>
  </si>
  <si>
    <t>№ п/п</t>
  </si>
  <si>
    <t>Тариф без учета НДС, руб</t>
  </si>
  <si>
    <t>медицинской услуги</t>
  </si>
  <si>
    <t>Повышение тарифа (10%)</t>
  </si>
  <si>
    <t>Тариф с учетом повышения</t>
  </si>
  <si>
    <t>для иностранных граждан, постоянно проживающих на территории РБ</t>
  </si>
  <si>
    <t>5.1.</t>
  </si>
  <si>
    <t>5.2.</t>
  </si>
  <si>
    <t>для граждан, застрахованным по договорам добровольного медицинского страхования</t>
  </si>
  <si>
    <t>Тариф в долларах</t>
  </si>
  <si>
    <t xml:space="preserve">   "30" декабря 2013 г</t>
  </si>
  <si>
    <t>Тариф без учета НДС после деноминации, руб</t>
  </si>
  <si>
    <t xml:space="preserve">   __________________ К.Л.Клименок</t>
  </si>
  <si>
    <t>______________ К.Л.Клименок</t>
  </si>
  <si>
    <t xml:space="preserve">  Главный врач  УЗ "Ельская ЦРБ"</t>
  </si>
  <si>
    <t xml:space="preserve">                                                                                     Главный врач  УЗ "Ельская ЦРБ"</t>
  </si>
  <si>
    <t xml:space="preserve">                                                                                     Утверждаю:</t>
  </si>
  <si>
    <t xml:space="preserve">                                                                                     _____________   К.Л.Клименок</t>
  </si>
  <si>
    <t xml:space="preserve">                                                            Утверждаю:</t>
  </si>
  <si>
    <t xml:space="preserve">   Главный врач  УЗ "Ельская ЦРБ"</t>
  </si>
  <si>
    <t xml:space="preserve">                                           Утверждаю:</t>
  </si>
  <si>
    <t xml:space="preserve"> Главный врач УЗ"Ельская ЦРБ"</t>
  </si>
  <si>
    <t xml:space="preserve">   _______________   К.Л.Клименок</t>
  </si>
  <si>
    <t xml:space="preserve">                                                 Утверждаю: </t>
  </si>
  <si>
    <t>цен по "акушерству и гинекологии" по  желанию граждан РБ</t>
  </si>
  <si>
    <t xml:space="preserve">цен по "акушерству и гинекологии" </t>
  </si>
  <si>
    <t>цен по "акушерству и гинекологии "</t>
  </si>
  <si>
    <t>Е.Н.Цалко</t>
  </si>
  <si>
    <t>Прейскурант № 48</t>
  </si>
  <si>
    <t>Прейскурант  № 49</t>
  </si>
  <si>
    <t>Прейскурант  № 50</t>
  </si>
  <si>
    <t>Прейскурант  № 51</t>
  </si>
  <si>
    <t>с 01.09.2023 г.</t>
  </si>
  <si>
    <t xml:space="preserve">                                                                                           " 31" августа  2023 г</t>
  </si>
  <si>
    <t xml:space="preserve">                                                                                                " 31" августа  2023 г</t>
  </si>
  <si>
    <t xml:space="preserve">                                                                            " 31"  августа  2023 г</t>
  </si>
  <si>
    <t xml:space="preserve">                                                                 " 31 " августа 2023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</si>
</sst>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44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0" fillId="0" borderId="0" xfId="53">
      <alignment/>
      <protection/>
    </xf>
    <xf numFmtId="0" fontId="4" fillId="0" borderId="0" xfId="53" applyFont="1" applyBorder="1" applyAlignment="1">
      <alignment vertical="justify" wrapText="1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5" fillId="0" borderId="1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justify" vertical="center"/>
    </xf>
    <xf numFmtId="16" fontId="7" fillId="0" borderId="11" xfId="53" applyNumberFormat="1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vertical="center" wrapText="1"/>
      <protection/>
    </xf>
    <xf numFmtId="0" fontId="1" fillId="0" borderId="11" xfId="52" applyBorder="1" applyAlignment="1">
      <alignment horizontal="center"/>
      <protection/>
    </xf>
    <xf numFmtId="0" fontId="1" fillId="0" borderId="11" xfId="52" applyBorder="1" applyAlignment="1">
      <alignment horizontal="center" vertical="center"/>
      <protection/>
    </xf>
    <xf numFmtId="0" fontId="1" fillId="33" borderId="11" xfId="52" applyFill="1" applyBorder="1">
      <alignment/>
      <protection/>
    </xf>
    <xf numFmtId="0" fontId="1" fillId="0" borderId="0" xfId="52" applyFill="1" applyBorder="1">
      <alignment/>
      <protection/>
    </xf>
    <xf numFmtId="0" fontId="1" fillId="0" borderId="0" xfId="52" applyBorder="1">
      <alignment/>
      <protection/>
    </xf>
    <xf numFmtId="0" fontId="8" fillId="0" borderId="0" xfId="53" applyFont="1">
      <alignment/>
      <protection/>
    </xf>
    <xf numFmtId="0" fontId="8" fillId="0" borderId="0" xfId="0" applyFont="1" applyAlignment="1">
      <alignment/>
    </xf>
    <xf numFmtId="0" fontId="8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8" fillId="0" borderId="12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14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justify" vertical="center"/>
    </xf>
    <xf numFmtId="0" fontId="8" fillId="0" borderId="11" xfId="53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/>
    </xf>
    <xf numFmtId="17" fontId="9" fillId="0" borderId="11" xfId="0" applyNumberFormat="1" applyFont="1" applyBorder="1" applyAlignment="1">
      <alignment horizontal="center" vertical="top" wrapText="1"/>
    </xf>
    <xf numFmtId="0" fontId="8" fillId="0" borderId="14" xfId="0" applyFont="1" applyFill="1" applyBorder="1" applyAlignment="1" applyProtection="1">
      <alignment horizontal="left" vertical="justify"/>
      <protection/>
    </xf>
    <xf numFmtId="16" fontId="9" fillId="0" borderId="11" xfId="53" applyNumberFormat="1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16" fontId="9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/>
    </xf>
    <xf numFmtId="0" fontId="5" fillId="0" borderId="11" xfId="53" applyFont="1" applyBorder="1" applyAlignment="1">
      <alignment horizontal="center" vertical="center" wrapText="1"/>
      <protection/>
    </xf>
    <xf numFmtId="0" fontId="1" fillId="0" borderId="0" xfId="52" applyFill="1" applyBorder="1" applyAlignment="1">
      <alignment/>
      <protection/>
    </xf>
    <xf numFmtId="0" fontId="5" fillId="0" borderId="16" xfId="53" applyFont="1" applyBorder="1" applyAlignment="1">
      <alignment vertic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6" fillId="0" borderId="11" xfId="52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/>
      <protection/>
    </xf>
    <xf numFmtId="2" fontId="6" fillId="0" borderId="11" xfId="52" applyNumberFormat="1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53" applyFont="1" applyFill="1" applyBorder="1" applyAlignment="1">
      <alignment horizontal="center"/>
      <protection/>
    </xf>
    <xf numFmtId="0" fontId="4" fillId="0" borderId="11" xfId="0" applyFont="1" applyBorder="1" applyAlignment="1">
      <alignment/>
    </xf>
    <xf numFmtId="2" fontId="4" fillId="33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2" fontId="8" fillId="0" borderId="11" xfId="53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53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/>
    </xf>
    <xf numFmtId="2" fontId="8" fillId="0" borderId="0" xfId="53" applyNumberFormat="1" applyFont="1" applyFill="1" applyBorder="1" applyAlignment="1">
      <alignment horizontal="center"/>
      <protection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2" fontId="8" fillId="0" borderId="12" xfId="53" applyNumberFormat="1" applyFont="1" applyFill="1" applyBorder="1" applyAlignment="1">
      <alignment horizontal="center"/>
      <protection/>
    </xf>
    <xf numFmtId="2" fontId="5" fillId="0" borderId="11" xfId="52" applyNumberFormat="1" applyFont="1" applyBorder="1" applyAlignment="1">
      <alignment horizontal="center" vertical="center"/>
      <protection/>
    </xf>
    <xf numFmtId="0" fontId="8" fillId="0" borderId="0" xfId="53" applyFont="1" applyAlignment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0" fontId="5" fillId="0" borderId="0" xfId="0" applyFont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4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16" fontId="9" fillId="0" borderId="0" xfId="53" applyNumberFormat="1" applyFont="1" applyFill="1" applyBorder="1" applyAlignment="1">
      <alignment horizontal="left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wrapText="1"/>
      <protection/>
    </xf>
    <xf numFmtId="0" fontId="5" fillId="0" borderId="0" xfId="53" applyFont="1" applyAlignment="1">
      <alignment/>
      <protection/>
    </xf>
    <xf numFmtId="0" fontId="5" fillId="0" borderId="0" xfId="53" applyFont="1" applyAlignment="1">
      <alignment horizontal="left"/>
      <protection/>
    </xf>
    <xf numFmtId="16" fontId="9" fillId="0" borderId="0" xfId="53" applyNumberFormat="1" applyFont="1" applyFill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5" fillId="0" borderId="10" xfId="52" applyFont="1" applyBorder="1" applyAlignment="1">
      <alignment horizontal="left" vertical="center" wrapText="1"/>
      <protection/>
    </xf>
    <xf numFmtId="0" fontId="6" fillId="0" borderId="19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 wrapText="1"/>
      <protection/>
    </xf>
    <xf numFmtId="0" fontId="1" fillId="0" borderId="11" xfId="52" applyBorder="1" applyAlignment="1">
      <alignment horizont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6" fillId="0" borderId="11" xfId="52" applyFont="1" applyFill="1" applyBorder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5" fillId="0" borderId="0" xfId="52" applyFont="1" applyFill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борт" xfId="52"/>
    <cellStyle name="Обычный_Иностранцы по аборт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1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8.00390625" style="25" customWidth="1"/>
    <col min="2" max="2" width="56.25390625" style="25" customWidth="1"/>
    <col min="3" max="3" width="12.75390625" style="25" customWidth="1"/>
    <col min="4" max="4" width="12.625" style="25" hidden="1" customWidth="1"/>
    <col min="5" max="5" width="0" style="25" hidden="1" customWidth="1"/>
    <col min="6" max="16384" width="9.125" style="25" customWidth="1"/>
  </cols>
  <sheetData>
    <row r="1" spans="1:6" ht="15.75">
      <c r="A1" s="95" t="s">
        <v>69</v>
      </c>
      <c r="B1" s="95"/>
      <c r="C1" s="95"/>
      <c r="D1" s="95"/>
      <c r="E1" s="95"/>
      <c r="F1" s="95"/>
    </row>
    <row r="2" spans="1:6" ht="17.25" customHeight="1">
      <c r="A2" s="96" t="s">
        <v>65</v>
      </c>
      <c r="B2" s="96"/>
      <c r="C2" s="96"/>
      <c r="D2" s="96"/>
      <c r="E2" s="96"/>
      <c r="F2" s="96"/>
    </row>
    <row r="3" spans="1:6" ht="12.75" customHeight="1">
      <c r="A3" s="92"/>
      <c r="B3" s="92"/>
      <c r="C3" s="93"/>
      <c r="D3" s="94"/>
      <c r="E3" s="94"/>
      <c r="F3" s="94"/>
    </row>
    <row r="4" spans="1:6" ht="12.75" customHeight="1">
      <c r="A4" s="96" t="s">
        <v>63</v>
      </c>
      <c r="B4" s="96"/>
      <c r="C4" s="96"/>
      <c r="D4" s="96"/>
      <c r="E4" s="96"/>
      <c r="F4" s="96"/>
    </row>
    <row r="5" spans="1:6" ht="15.75">
      <c r="A5" s="95" t="s">
        <v>84</v>
      </c>
      <c r="B5" s="95"/>
      <c r="C5" s="95"/>
      <c r="D5" s="95"/>
      <c r="E5" s="95"/>
      <c r="F5" s="95"/>
    </row>
    <row r="6" spans="1:3" ht="12.75" customHeight="1">
      <c r="A6" s="26"/>
      <c r="B6" s="24"/>
      <c r="C6" s="24"/>
    </row>
    <row r="7" spans="1:4" ht="12.75" customHeight="1">
      <c r="A7" s="97" t="s">
        <v>81</v>
      </c>
      <c r="B7" s="97"/>
      <c r="C7" s="97"/>
      <c r="D7" s="97"/>
    </row>
    <row r="8" spans="1:4" ht="12.75" customHeight="1">
      <c r="A8" s="97" t="s">
        <v>77</v>
      </c>
      <c r="B8" s="97"/>
      <c r="C8" s="97"/>
      <c r="D8" s="97"/>
    </row>
    <row r="9" spans="1:4" ht="12.75" customHeight="1">
      <c r="A9" s="97" t="s">
        <v>59</v>
      </c>
      <c r="B9" s="97"/>
      <c r="C9" s="97"/>
      <c r="D9" s="97"/>
    </row>
    <row r="10" spans="1:4" ht="12.75" customHeight="1">
      <c r="A10" s="98" t="s">
        <v>83</v>
      </c>
      <c r="B10" s="98"/>
      <c r="C10" s="98"/>
      <c r="D10" s="98"/>
    </row>
    <row r="11" spans="1:3" ht="12.75">
      <c r="A11" s="26"/>
      <c r="B11" s="27"/>
      <c r="C11" s="24"/>
    </row>
    <row r="12" spans="1:4" ht="12.75" customHeight="1">
      <c r="A12" s="28" t="s">
        <v>3</v>
      </c>
      <c r="B12" s="29" t="s">
        <v>4</v>
      </c>
      <c r="C12" s="101" t="s">
        <v>52</v>
      </c>
      <c r="D12" s="99" t="s">
        <v>62</v>
      </c>
    </row>
    <row r="13" spans="1:4" ht="12.75">
      <c r="A13" s="30" t="s">
        <v>5</v>
      </c>
      <c r="B13" s="31" t="s">
        <v>6</v>
      </c>
      <c r="C13" s="102"/>
      <c r="D13" s="99"/>
    </row>
    <row r="14" spans="1:4" ht="12.75">
      <c r="A14" s="30"/>
      <c r="B14" s="31" t="s">
        <v>7</v>
      </c>
      <c r="C14" s="102"/>
      <c r="D14" s="99"/>
    </row>
    <row r="15" spans="1:4" ht="24.75" customHeight="1">
      <c r="A15" s="30"/>
      <c r="B15" s="31" t="s">
        <v>8</v>
      </c>
      <c r="C15" s="103"/>
      <c r="D15" s="99"/>
    </row>
    <row r="16" spans="1:4" ht="12.75" customHeight="1">
      <c r="A16" s="32">
        <v>1</v>
      </c>
      <c r="B16" s="32">
        <v>2</v>
      </c>
      <c r="C16" s="33">
        <v>3</v>
      </c>
      <c r="D16" s="67">
        <v>4</v>
      </c>
    </row>
    <row r="17" spans="1:4" ht="12.75" customHeight="1" hidden="1">
      <c r="A17" s="34" t="s">
        <v>27</v>
      </c>
      <c r="B17" s="35" t="s">
        <v>22</v>
      </c>
      <c r="C17" s="36">
        <v>46050</v>
      </c>
      <c r="D17" s="68"/>
    </row>
    <row r="18" spans="1:4" ht="39" customHeight="1" hidden="1">
      <c r="A18" s="34" t="s">
        <v>28</v>
      </c>
      <c r="B18" s="35" t="s">
        <v>23</v>
      </c>
      <c r="C18" s="36">
        <v>92100</v>
      </c>
      <c r="D18" s="68"/>
    </row>
    <row r="19" spans="1:4" ht="25.5" customHeight="1" hidden="1">
      <c r="A19" s="34" t="s">
        <v>29</v>
      </c>
      <c r="B19" s="35" t="s">
        <v>24</v>
      </c>
      <c r="C19" s="36">
        <v>69100</v>
      </c>
      <c r="D19" s="68"/>
    </row>
    <row r="20" spans="1:4" ht="12.75" customHeight="1" hidden="1">
      <c r="A20" s="34" t="s">
        <v>30</v>
      </c>
      <c r="B20" s="35" t="s">
        <v>25</v>
      </c>
      <c r="C20" s="36">
        <v>46050</v>
      </c>
      <c r="D20" s="68"/>
    </row>
    <row r="21" spans="1:5" ht="12.75" customHeight="1">
      <c r="A21" s="34" t="s">
        <v>31</v>
      </c>
      <c r="B21" s="35" t="s">
        <v>26</v>
      </c>
      <c r="C21" s="71">
        <v>6.61</v>
      </c>
      <c r="D21" s="64">
        <v>4.14</v>
      </c>
      <c r="E21" s="69">
        <f>C21/10000</f>
        <v>0.000661</v>
      </c>
    </row>
    <row r="22" spans="1:5" ht="14.25" customHeight="1">
      <c r="A22" s="38" t="s">
        <v>32</v>
      </c>
      <c r="B22" s="39" t="s">
        <v>33</v>
      </c>
      <c r="C22" s="71">
        <v>18.31</v>
      </c>
      <c r="D22" s="64">
        <v>11.31</v>
      </c>
      <c r="E22" s="69">
        <f aca="true" t="shared" si="0" ref="E22:E36">C22/10000</f>
        <v>0.001831</v>
      </c>
    </row>
    <row r="23" spans="1:5" ht="29.25" customHeight="1">
      <c r="A23" s="34" t="s">
        <v>34</v>
      </c>
      <c r="B23" s="39" t="s">
        <v>35</v>
      </c>
      <c r="C23" s="71">
        <v>33.23</v>
      </c>
      <c r="D23" s="64">
        <v>20.43</v>
      </c>
      <c r="E23" s="69">
        <f t="shared" si="0"/>
        <v>0.0033229999999999996</v>
      </c>
    </row>
    <row r="24" spans="1:5" ht="18" customHeight="1">
      <c r="A24" s="34" t="s">
        <v>36</v>
      </c>
      <c r="B24" s="39" t="s">
        <v>37</v>
      </c>
      <c r="C24" s="71">
        <v>8.17</v>
      </c>
      <c r="D24" s="64">
        <v>5.49</v>
      </c>
      <c r="E24" s="69">
        <f t="shared" si="0"/>
        <v>0.000817</v>
      </c>
    </row>
    <row r="25" spans="1:5" ht="16.5" customHeight="1">
      <c r="A25" s="34" t="s">
        <v>38</v>
      </c>
      <c r="B25" s="39" t="s">
        <v>39</v>
      </c>
      <c r="C25" s="71">
        <v>5.45</v>
      </c>
      <c r="D25" s="64">
        <v>3.66</v>
      </c>
      <c r="E25" s="69">
        <f t="shared" si="0"/>
        <v>0.000545</v>
      </c>
    </row>
    <row r="26" spans="1:5" ht="16.5" customHeight="1">
      <c r="A26" s="34" t="s">
        <v>40</v>
      </c>
      <c r="B26" s="39" t="s">
        <v>41</v>
      </c>
      <c r="C26" s="71">
        <v>8.17</v>
      </c>
      <c r="D26" s="64">
        <v>5.49</v>
      </c>
      <c r="E26" s="69">
        <f t="shared" si="0"/>
        <v>0.000817</v>
      </c>
    </row>
    <row r="27" spans="1:5" ht="18" customHeight="1">
      <c r="A27" s="34" t="s">
        <v>42</v>
      </c>
      <c r="B27" s="39" t="s">
        <v>43</v>
      </c>
      <c r="C27" s="71">
        <v>47.55</v>
      </c>
      <c r="D27" s="64">
        <v>29.17</v>
      </c>
      <c r="E27" s="69">
        <f t="shared" si="0"/>
        <v>0.004755</v>
      </c>
    </row>
    <row r="28" spans="1:5" ht="16.5" customHeight="1">
      <c r="A28" s="34" t="s">
        <v>44</v>
      </c>
      <c r="B28" s="39" t="s">
        <v>45</v>
      </c>
      <c r="C28" s="71">
        <v>47.55</v>
      </c>
      <c r="D28" s="64">
        <v>29.17</v>
      </c>
      <c r="E28" s="69">
        <f t="shared" si="0"/>
        <v>0.004755</v>
      </c>
    </row>
    <row r="29" spans="1:5" ht="25.5" customHeight="1">
      <c r="A29" s="34" t="s">
        <v>46</v>
      </c>
      <c r="B29" s="39" t="s">
        <v>47</v>
      </c>
      <c r="C29" s="71">
        <v>42.76</v>
      </c>
      <c r="D29" s="64">
        <v>26.22</v>
      </c>
      <c r="E29" s="69">
        <f t="shared" si="0"/>
        <v>0.004275999999999999</v>
      </c>
    </row>
    <row r="30" spans="1:5" ht="12.75" customHeight="1">
      <c r="A30" s="40" t="s">
        <v>9</v>
      </c>
      <c r="B30" s="41" t="s">
        <v>10</v>
      </c>
      <c r="C30" s="71">
        <v>8.33</v>
      </c>
      <c r="D30" s="64">
        <v>5.14</v>
      </c>
      <c r="E30" s="69">
        <f t="shared" si="0"/>
        <v>0.000833</v>
      </c>
    </row>
    <row r="31" spans="1:5" ht="12.75" customHeight="1">
      <c r="A31" s="40" t="s">
        <v>11</v>
      </c>
      <c r="B31" s="41" t="s">
        <v>12</v>
      </c>
      <c r="C31" s="71">
        <v>8.33</v>
      </c>
      <c r="D31" s="64">
        <v>5.14</v>
      </c>
      <c r="E31" s="69">
        <f t="shared" si="0"/>
        <v>0.000833</v>
      </c>
    </row>
    <row r="32" spans="1:5" ht="23.25" customHeight="1">
      <c r="A32" s="42" t="s">
        <v>13</v>
      </c>
      <c r="B32" s="43" t="s">
        <v>20</v>
      </c>
      <c r="C32" s="71">
        <v>11.13</v>
      </c>
      <c r="D32" s="65">
        <v>6.85</v>
      </c>
      <c r="E32" s="69">
        <f t="shared" si="0"/>
        <v>0.001113</v>
      </c>
    </row>
    <row r="33" spans="1:5" ht="23.25" customHeight="1">
      <c r="A33" s="44" t="s">
        <v>15</v>
      </c>
      <c r="B33" s="43" t="s">
        <v>16</v>
      </c>
      <c r="C33" s="71">
        <v>33.28</v>
      </c>
      <c r="D33" s="65">
        <v>20.32</v>
      </c>
      <c r="E33" s="69">
        <f t="shared" si="0"/>
        <v>0.0033280000000000002</v>
      </c>
    </row>
    <row r="34" spans="1:5" ht="37.5" customHeight="1" hidden="1">
      <c r="A34" s="48" t="s">
        <v>57</v>
      </c>
      <c r="B34" s="46" t="s">
        <v>48</v>
      </c>
      <c r="C34" s="89">
        <f>D34*10000</f>
        <v>41400</v>
      </c>
      <c r="D34" s="65">
        <f>C34/10000</f>
        <v>147.175</v>
      </c>
      <c r="E34" s="69">
        <f t="shared" si="0"/>
        <v>147.175</v>
      </c>
    </row>
    <row r="35" spans="1:5" ht="43.5" customHeight="1">
      <c r="A35" s="45" t="s">
        <v>58</v>
      </c>
      <c r="B35" s="82" t="s">
        <v>49</v>
      </c>
      <c r="C35" s="71">
        <v>330</v>
      </c>
      <c r="D35" s="65">
        <v>206.95</v>
      </c>
      <c r="E35" s="69">
        <f t="shared" si="0"/>
        <v>0.033</v>
      </c>
    </row>
    <row r="36" spans="1:5" ht="45.75" customHeight="1">
      <c r="A36" s="73"/>
      <c r="B36" s="74"/>
      <c r="C36" s="75"/>
      <c r="D36" s="88">
        <v>197.52</v>
      </c>
      <c r="E36" s="69">
        <f t="shared" si="0"/>
        <v>0</v>
      </c>
    </row>
    <row r="37" spans="1:3" ht="34.5" customHeight="1">
      <c r="A37" s="104" t="s">
        <v>17</v>
      </c>
      <c r="B37" s="104"/>
      <c r="C37" s="104"/>
    </row>
    <row r="38" spans="1:3" ht="7.5" customHeight="1">
      <c r="A38" s="4"/>
      <c r="B38" s="4"/>
      <c r="C38" s="4"/>
    </row>
    <row r="39" spans="1:3" ht="21.75" customHeight="1">
      <c r="A39" s="100" t="s">
        <v>21</v>
      </c>
      <c r="B39" s="100"/>
      <c r="C39" s="24" t="s">
        <v>78</v>
      </c>
    </row>
    <row r="40" spans="1:3" ht="12.75">
      <c r="A40" s="24"/>
      <c r="B40" s="24"/>
      <c r="C40" s="24"/>
    </row>
    <row r="41" spans="1:3" ht="12.75">
      <c r="A41" s="24"/>
      <c r="B41" s="24"/>
      <c r="C41" s="24"/>
    </row>
  </sheetData>
  <sheetProtection/>
  <mergeCells count="12">
    <mergeCell ref="A9:D9"/>
    <mergeCell ref="A10:D10"/>
    <mergeCell ref="D12:D15"/>
    <mergeCell ref="A39:B39"/>
    <mergeCell ref="C12:C15"/>
    <mergeCell ref="A37:C37"/>
    <mergeCell ref="A1:F1"/>
    <mergeCell ref="A2:F2"/>
    <mergeCell ref="A4:F4"/>
    <mergeCell ref="A5:F5"/>
    <mergeCell ref="A7:D7"/>
    <mergeCell ref="A8:D8"/>
  </mergeCells>
  <printOptions/>
  <pageMargins left="0.75" right="0.27" top="0.5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1"/>
  <sheetViews>
    <sheetView zoomScalePageLayoutView="0" workbookViewId="0" topLeftCell="A4">
      <selection activeCell="F15" sqref="F15"/>
    </sheetView>
  </sheetViews>
  <sheetFormatPr defaultColWidth="9.00390625" defaultRowHeight="12.75"/>
  <cols>
    <col min="1" max="1" width="8.00390625" style="0" customWidth="1"/>
    <col min="2" max="2" width="56.25390625" style="0" customWidth="1"/>
    <col min="3" max="3" width="16.875" style="0" customWidth="1"/>
    <col min="4" max="4" width="12.625" style="0" hidden="1" customWidth="1"/>
    <col min="5" max="5" width="0" style="0" hidden="1" customWidth="1"/>
  </cols>
  <sheetData>
    <row r="1" spans="1:6" ht="15.75">
      <c r="A1" s="105" t="s">
        <v>67</v>
      </c>
      <c r="B1" s="105"/>
      <c r="C1" s="105"/>
      <c r="D1" s="91"/>
      <c r="E1" s="91"/>
      <c r="F1" s="91"/>
    </row>
    <row r="2" spans="1:6" ht="12.75" customHeight="1">
      <c r="A2" s="105" t="s">
        <v>66</v>
      </c>
      <c r="B2" s="105"/>
      <c r="C2" s="105"/>
      <c r="D2" s="91"/>
      <c r="E2" s="91"/>
      <c r="F2" s="91"/>
    </row>
    <row r="3" spans="1:6" ht="12.75" customHeight="1">
      <c r="A3" s="92"/>
      <c r="B3" s="92"/>
      <c r="C3" s="93"/>
      <c r="D3" s="25"/>
      <c r="E3" s="25"/>
      <c r="F3" s="25"/>
    </row>
    <row r="4" spans="1:6" ht="12.75" customHeight="1">
      <c r="A4" s="106" t="s">
        <v>68</v>
      </c>
      <c r="B4" s="106"/>
      <c r="C4" s="106"/>
      <c r="D4" s="91"/>
      <c r="E4" s="91"/>
      <c r="F4" s="91"/>
    </row>
    <row r="5" spans="1:6" ht="15.75">
      <c r="A5" s="106" t="s">
        <v>85</v>
      </c>
      <c r="B5" s="106"/>
      <c r="C5" s="106"/>
      <c r="D5" s="91"/>
      <c r="E5" s="91"/>
      <c r="F5" s="91"/>
    </row>
    <row r="6" spans="1:3" ht="12.75" customHeight="1">
      <c r="A6" s="26"/>
      <c r="B6" s="24"/>
      <c r="C6" s="24"/>
    </row>
    <row r="7" spans="1:4" ht="12.75" customHeight="1">
      <c r="A7" s="97" t="s">
        <v>82</v>
      </c>
      <c r="B7" s="97"/>
      <c r="C7" s="97"/>
      <c r="D7" s="97"/>
    </row>
    <row r="8" spans="1:4" ht="12.75" customHeight="1">
      <c r="A8" s="97" t="s">
        <v>76</v>
      </c>
      <c r="B8" s="97"/>
      <c r="C8" s="97"/>
      <c r="D8" s="97"/>
    </row>
    <row r="9" spans="1:4" ht="12.75" customHeight="1">
      <c r="A9" s="97" t="s">
        <v>56</v>
      </c>
      <c r="B9" s="97"/>
      <c r="C9" s="97"/>
      <c r="D9" s="97"/>
    </row>
    <row r="10" spans="1:4" ht="12.75" customHeight="1">
      <c r="A10" s="98" t="s">
        <v>83</v>
      </c>
      <c r="B10" s="98"/>
      <c r="C10" s="98"/>
      <c r="D10" s="98"/>
    </row>
    <row r="11" spans="1:3" ht="12.75">
      <c r="A11" s="26"/>
      <c r="B11" s="27"/>
      <c r="C11" s="24"/>
    </row>
    <row r="12" spans="1:4" ht="12.75" customHeight="1">
      <c r="A12" s="28" t="s">
        <v>3</v>
      </c>
      <c r="B12" s="29" t="s">
        <v>4</v>
      </c>
      <c r="C12" s="101" t="s">
        <v>52</v>
      </c>
      <c r="D12" s="99" t="s">
        <v>62</v>
      </c>
    </row>
    <row r="13" spans="1:4" ht="12.75">
      <c r="A13" s="30" t="s">
        <v>5</v>
      </c>
      <c r="B13" s="31" t="s">
        <v>6</v>
      </c>
      <c r="C13" s="102"/>
      <c r="D13" s="99"/>
    </row>
    <row r="14" spans="1:4" ht="12.75">
      <c r="A14" s="30"/>
      <c r="B14" s="31" t="s">
        <v>7</v>
      </c>
      <c r="C14" s="102"/>
      <c r="D14" s="99"/>
    </row>
    <row r="15" spans="1:4" ht="24.75" customHeight="1">
      <c r="A15" s="30"/>
      <c r="B15" s="31" t="s">
        <v>8</v>
      </c>
      <c r="C15" s="103"/>
      <c r="D15" s="99"/>
    </row>
    <row r="16" spans="1:4" ht="12.75" customHeight="1">
      <c r="A16" s="32">
        <v>1</v>
      </c>
      <c r="B16" s="32">
        <v>2</v>
      </c>
      <c r="C16" s="33">
        <v>3</v>
      </c>
      <c r="D16" s="57">
        <v>4</v>
      </c>
    </row>
    <row r="17" spans="1:4" ht="12.75" customHeight="1" hidden="1">
      <c r="A17" s="34" t="s">
        <v>27</v>
      </c>
      <c r="B17" s="35" t="s">
        <v>22</v>
      </c>
      <c r="C17" s="36">
        <v>46050</v>
      </c>
      <c r="D17" s="57"/>
    </row>
    <row r="18" spans="1:4" ht="39" customHeight="1" hidden="1">
      <c r="A18" s="34" t="s">
        <v>28</v>
      </c>
      <c r="B18" s="35" t="s">
        <v>23</v>
      </c>
      <c r="C18" s="36">
        <v>92100</v>
      </c>
      <c r="D18" s="57"/>
    </row>
    <row r="19" spans="1:4" ht="25.5" customHeight="1" hidden="1">
      <c r="A19" s="34" t="s">
        <v>29</v>
      </c>
      <c r="B19" s="35" t="s">
        <v>24</v>
      </c>
      <c r="C19" s="36">
        <v>69100</v>
      </c>
      <c r="D19" s="57"/>
    </row>
    <row r="20" spans="1:4" ht="12.75" customHeight="1" hidden="1">
      <c r="A20" s="34" t="s">
        <v>30</v>
      </c>
      <c r="B20" s="35" t="s">
        <v>25</v>
      </c>
      <c r="C20" s="36">
        <v>46050</v>
      </c>
      <c r="D20" s="57"/>
    </row>
    <row r="21" spans="1:6" ht="12.75" customHeight="1">
      <c r="A21" s="34" t="s">
        <v>31</v>
      </c>
      <c r="B21" s="35" t="s">
        <v>26</v>
      </c>
      <c r="C21" s="71">
        <v>5.93</v>
      </c>
      <c r="D21" s="64">
        <v>4.14</v>
      </c>
      <c r="E21" s="59">
        <f>C21/10000</f>
        <v>0.000593</v>
      </c>
      <c r="F21" s="75"/>
    </row>
    <row r="22" spans="1:6" ht="14.25" customHeight="1">
      <c r="A22" s="38" t="s">
        <v>32</v>
      </c>
      <c r="B22" s="39" t="s">
        <v>33</v>
      </c>
      <c r="C22" s="71">
        <v>17.13</v>
      </c>
      <c r="D22" s="64">
        <v>11.31</v>
      </c>
      <c r="E22" s="59">
        <f aca="true" t="shared" si="0" ref="E22:E35">C22/10000</f>
        <v>0.001713</v>
      </c>
      <c r="F22" s="75"/>
    </row>
    <row r="23" spans="1:6" ht="29.25" customHeight="1">
      <c r="A23" s="34" t="s">
        <v>34</v>
      </c>
      <c r="B23" s="39" t="s">
        <v>35</v>
      </c>
      <c r="C23" s="71">
        <v>31.02</v>
      </c>
      <c r="D23" s="64">
        <v>20.43</v>
      </c>
      <c r="E23" s="59">
        <f t="shared" si="0"/>
        <v>0.003102</v>
      </c>
      <c r="F23" s="75"/>
    </row>
    <row r="24" spans="1:6" ht="18" customHeight="1">
      <c r="A24" s="34" t="s">
        <v>36</v>
      </c>
      <c r="B24" s="39" t="s">
        <v>37</v>
      </c>
      <c r="C24" s="71">
        <v>7.63</v>
      </c>
      <c r="D24" s="64">
        <v>5.49</v>
      </c>
      <c r="E24" s="59">
        <f t="shared" si="0"/>
        <v>0.000763</v>
      </c>
      <c r="F24" s="75"/>
    </row>
    <row r="25" spans="1:6" ht="16.5" customHeight="1">
      <c r="A25" s="34" t="s">
        <v>38</v>
      </c>
      <c r="B25" s="39" t="s">
        <v>39</v>
      </c>
      <c r="C25" s="71">
        <v>5.09</v>
      </c>
      <c r="D25" s="64">
        <v>3.66</v>
      </c>
      <c r="E25" s="59">
        <f t="shared" si="0"/>
        <v>0.000509</v>
      </c>
      <c r="F25" s="75"/>
    </row>
    <row r="26" spans="1:6" ht="16.5" customHeight="1">
      <c r="A26" s="34" t="s">
        <v>40</v>
      </c>
      <c r="B26" s="39" t="s">
        <v>41</v>
      </c>
      <c r="C26" s="71">
        <v>7.63</v>
      </c>
      <c r="D26" s="64">
        <v>5.49</v>
      </c>
      <c r="E26" s="59">
        <f t="shared" si="0"/>
        <v>0.000763</v>
      </c>
      <c r="F26" s="75"/>
    </row>
    <row r="27" spans="1:6" ht="26.25" customHeight="1">
      <c r="A27" s="34" t="s">
        <v>42</v>
      </c>
      <c r="B27" s="39" t="s">
        <v>43</v>
      </c>
      <c r="C27" s="71">
        <v>44.38</v>
      </c>
      <c r="D27" s="64">
        <v>29.17</v>
      </c>
      <c r="E27" s="59">
        <f t="shared" si="0"/>
        <v>0.004438</v>
      </c>
      <c r="F27" s="75"/>
    </row>
    <row r="28" spans="1:6" ht="24.75" customHeight="1">
      <c r="A28" s="34" t="s">
        <v>44</v>
      </c>
      <c r="B28" s="39" t="s">
        <v>45</v>
      </c>
      <c r="C28" s="71">
        <v>44.38</v>
      </c>
      <c r="D28" s="64">
        <v>29.17</v>
      </c>
      <c r="E28" s="59">
        <f t="shared" si="0"/>
        <v>0.004438</v>
      </c>
      <c r="F28" s="75"/>
    </row>
    <row r="29" spans="1:6" ht="25.5" customHeight="1">
      <c r="A29" s="34" t="s">
        <v>46</v>
      </c>
      <c r="B29" s="39" t="s">
        <v>47</v>
      </c>
      <c r="C29" s="71">
        <v>39.91</v>
      </c>
      <c r="D29" s="64">
        <v>26.22</v>
      </c>
      <c r="E29" s="59">
        <f t="shared" si="0"/>
        <v>0.003991</v>
      </c>
      <c r="F29" s="75"/>
    </row>
    <row r="30" spans="1:6" ht="12.75" customHeight="1">
      <c r="A30" s="40" t="s">
        <v>9</v>
      </c>
      <c r="B30" s="41" t="s">
        <v>10</v>
      </c>
      <c r="C30" s="71">
        <v>7.78</v>
      </c>
      <c r="D30" s="64">
        <v>5.14</v>
      </c>
      <c r="E30" s="59">
        <f t="shared" si="0"/>
        <v>0.000778</v>
      </c>
      <c r="F30" s="75"/>
    </row>
    <row r="31" spans="1:6" ht="12.75" customHeight="1">
      <c r="A31" s="40" t="s">
        <v>11</v>
      </c>
      <c r="B31" s="41" t="s">
        <v>12</v>
      </c>
      <c r="C31" s="71">
        <v>7.78</v>
      </c>
      <c r="D31" s="64">
        <v>5.14</v>
      </c>
      <c r="E31" s="59">
        <f t="shared" si="0"/>
        <v>0.000778</v>
      </c>
      <c r="F31" s="75"/>
    </row>
    <row r="32" spans="1:6" ht="23.25" customHeight="1">
      <c r="A32" s="42" t="s">
        <v>13</v>
      </c>
      <c r="B32" s="43" t="s">
        <v>20</v>
      </c>
      <c r="C32" s="71">
        <v>10.39</v>
      </c>
      <c r="D32" s="65">
        <v>6.85</v>
      </c>
      <c r="E32" s="59">
        <f t="shared" si="0"/>
        <v>0.001039</v>
      </c>
      <c r="F32" s="75"/>
    </row>
    <row r="33" spans="1:6" ht="23.25" customHeight="1">
      <c r="A33" s="44" t="s">
        <v>15</v>
      </c>
      <c r="B33" s="43" t="s">
        <v>16</v>
      </c>
      <c r="C33" s="71">
        <v>31.05</v>
      </c>
      <c r="D33" s="65">
        <v>20.32</v>
      </c>
      <c r="E33" s="59">
        <f t="shared" si="0"/>
        <v>0.003105</v>
      </c>
      <c r="F33" s="75"/>
    </row>
    <row r="34" spans="1:6" ht="37.5" customHeight="1" hidden="1">
      <c r="A34" s="47">
        <v>5.1</v>
      </c>
      <c r="B34" s="80" t="s">
        <v>48</v>
      </c>
      <c r="C34" s="89">
        <f>D34*10000</f>
        <v>41400</v>
      </c>
      <c r="D34" s="85">
        <f>C34/10000</f>
        <v>147.175</v>
      </c>
      <c r="E34" s="59">
        <f t="shared" si="0"/>
        <v>147.175</v>
      </c>
      <c r="F34" s="75"/>
    </row>
    <row r="35" spans="1:6" ht="43.5" customHeight="1">
      <c r="A35" s="87" t="s">
        <v>58</v>
      </c>
      <c r="B35" s="82" t="s">
        <v>49</v>
      </c>
      <c r="C35" s="71">
        <v>308.43</v>
      </c>
      <c r="D35" s="65">
        <v>206.95</v>
      </c>
      <c r="E35" s="83">
        <f t="shared" si="0"/>
        <v>0.030843000000000002</v>
      </c>
      <c r="F35" s="75"/>
    </row>
    <row r="36" spans="1:7" ht="45.75" customHeight="1">
      <c r="A36" s="73"/>
      <c r="B36" s="74"/>
      <c r="C36" s="75"/>
      <c r="D36" s="86"/>
      <c r="E36" s="78"/>
      <c r="F36" s="75"/>
      <c r="G36" s="79"/>
    </row>
    <row r="37" spans="1:3" ht="34.5" customHeight="1">
      <c r="A37" s="104" t="s">
        <v>17</v>
      </c>
      <c r="B37" s="104"/>
      <c r="C37" s="104"/>
    </row>
    <row r="38" spans="1:3" ht="27" customHeight="1">
      <c r="A38" s="4"/>
      <c r="B38" s="4"/>
      <c r="C38" s="4"/>
    </row>
    <row r="39" spans="1:3" ht="26.25" customHeight="1">
      <c r="A39" s="107" t="s">
        <v>21</v>
      </c>
      <c r="B39" s="107"/>
      <c r="C39" s="24" t="s">
        <v>78</v>
      </c>
    </row>
    <row r="40" spans="1:3" ht="12.75">
      <c r="A40" s="3"/>
      <c r="B40" s="3"/>
      <c r="C40" s="3"/>
    </row>
    <row r="41" spans="1:3" ht="12.75">
      <c r="A41" s="3"/>
      <c r="B41" s="3"/>
      <c r="C41" s="3"/>
    </row>
  </sheetData>
  <sheetProtection/>
  <mergeCells count="12">
    <mergeCell ref="A9:D9"/>
    <mergeCell ref="A10:D10"/>
    <mergeCell ref="D12:D15"/>
    <mergeCell ref="A39:B39"/>
    <mergeCell ref="C12:C15"/>
    <mergeCell ref="A37:C37"/>
    <mergeCell ref="A1:C1"/>
    <mergeCell ref="A2:C2"/>
    <mergeCell ref="A4:C4"/>
    <mergeCell ref="A5:C5"/>
    <mergeCell ref="A7:D7"/>
    <mergeCell ref="A8:D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8.00390625" style="0" customWidth="1"/>
    <col min="2" max="2" width="56.25390625" style="0" customWidth="1"/>
    <col min="3" max="3" width="13.25390625" style="0" customWidth="1"/>
    <col min="4" max="4" width="0" style="0" hidden="1" customWidth="1"/>
    <col min="5" max="5" width="12.25390625" style="0" hidden="1" customWidth="1"/>
    <col min="6" max="6" width="0" style="0" hidden="1" customWidth="1"/>
  </cols>
  <sheetData>
    <row r="1" spans="1:4" ht="15.75">
      <c r="A1" s="95" t="s">
        <v>71</v>
      </c>
      <c r="B1" s="95"/>
      <c r="C1" s="95"/>
      <c r="D1" s="25"/>
    </row>
    <row r="2" spans="1:4" ht="12.75" customHeight="1">
      <c r="A2" s="24"/>
      <c r="B2" s="92"/>
      <c r="C2" s="93" t="s">
        <v>70</v>
      </c>
      <c r="D2" s="25"/>
    </row>
    <row r="3" spans="1:4" ht="12.75" customHeight="1">
      <c r="A3" s="24"/>
      <c r="B3" s="92"/>
      <c r="C3" s="93"/>
      <c r="D3" s="25"/>
    </row>
    <row r="4" spans="1:4" ht="12.75" customHeight="1">
      <c r="A4" s="24"/>
      <c r="B4" s="92"/>
      <c r="C4" s="93" t="s">
        <v>64</v>
      </c>
      <c r="D4" s="25"/>
    </row>
    <row r="5" spans="1:4" ht="15.75">
      <c r="A5" s="95" t="s">
        <v>86</v>
      </c>
      <c r="B5" s="95"/>
      <c r="C5" s="95"/>
      <c r="D5" s="25"/>
    </row>
    <row r="6" spans="1:4" ht="12.75" customHeight="1">
      <c r="A6" s="26"/>
      <c r="B6" s="92"/>
      <c r="C6" s="92"/>
      <c r="D6" s="25"/>
    </row>
    <row r="7" spans="1:5" ht="12.75" customHeight="1">
      <c r="A7" s="97" t="s">
        <v>80</v>
      </c>
      <c r="B7" s="97"/>
      <c r="C7" s="97"/>
      <c r="D7" s="97"/>
      <c r="E7" s="97"/>
    </row>
    <row r="8" spans="1:5" ht="12.75" customHeight="1">
      <c r="A8" s="97" t="s">
        <v>76</v>
      </c>
      <c r="B8" s="97"/>
      <c r="C8" s="97"/>
      <c r="D8" s="97"/>
      <c r="E8" s="97"/>
    </row>
    <row r="9" spans="1:5" ht="12.75" customHeight="1">
      <c r="A9" s="97" t="s">
        <v>19</v>
      </c>
      <c r="B9" s="97"/>
      <c r="C9" s="97"/>
      <c r="D9" s="97"/>
      <c r="E9" s="97"/>
    </row>
    <row r="10" spans="1:5" ht="12.75" customHeight="1">
      <c r="A10" s="98" t="s">
        <v>83</v>
      </c>
      <c r="B10" s="98"/>
      <c r="C10" s="98"/>
      <c r="D10" s="98"/>
      <c r="E10" s="98"/>
    </row>
    <row r="11" spans="1:4" ht="12.75">
      <c r="A11" s="26"/>
      <c r="B11" s="27"/>
      <c r="C11" s="24"/>
      <c r="D11" s="25"/>
    </row>
    <row r="12" spans="1:6" ht="12.75" customHeight="1">
      <c r="A12" s="28" t="s">
        <v>3</v>
      </c>
      <c r="B12" s="29" t="s">
        <v>4</v>
      </c>
      <c r="C12" s="101" t="s">
        <v>52</v>
      </c>
      <c r="D12" s="112" t="s">
        <v>60</v>
      </c>
      <c r="E12" s="109" t="s">
        <v>62</v>
      </c>
      <c r="F12" s="54"/>
    </row>
    <row r="13" spans="1:6" ht="12.75">
      <c r="A13" s="30" t="s">
        <v>5</v>
      </c>
      <c r="B13" s="31" t="s">
        <v>6</v>
      </c>
      <c r="C13" s="102"/>
      <c r="D13" s="113"/>
      <c r="E13" s="110"/>
      <c r="F13" s="54"/>
    </row>
    <row r="14" spans="1:6" ht="12.75">
      <c r="A14" s="30"/>
      <c r="B14" s="31" t="s">
        <v>7</v>
      </c>
      <c r="C14" s="102"/>
      <c r="D14" s="113"/>
      <c r="E14" s="110"/>
      <c r="F14" s="54"/>
    </row>
    <row r="15" spans="1:6" ht="26.25" customHeight="1">
      <c r="A15" s="30"/>
      <c r="B15" s="31" t="s">
        <v>8</v>
      </c>
      <c r="C15" s="103"/>
      <c r="D15" s="114"/>
      <c r="E15" s="111"/>
      <c r="F15" s="58"/>
    </row>
    <row r="16" spans="1:6" ht="12.75" customHeight="1">
      <c r="A16" s="32">
        <v>1</v>
      </c>
      <c r="B16" s="32">
        <v>2</v>
      </c>
      <c r="C16" s="33">
        <v>3</v>
      </c>
      <c r="D16" s="34">
        <v>4</v>
      </c>
      <c r="E16" s="55">
        <v>4</v>
      </c>
      <c r="F16" s="58"/>
    </row>
    <row r="17" spans="1:6" ht="12.75" customHeight="1" hidden="1">
      <c r="A17" s="34" t="s">
        <v>27</v>
      </c>
      <c r="B17" s="35" t="s">
        <v>22</v>
      </c>
      <c r="C17" s="36">
        <v>88600</v>
      </c>
      <c r="D17" s="37">
        <v>10.3</v>
      </c>
      <c r="E17" s="56"/>
      <c r="F17" s="58"/>
    </row>
    <row r="18" spans="1:6" ht="26.25" customHeight="1" hidden="1">
      <c r="A18" s="34" t="s">
        <v>28</v>
      </c>
      <c r="B18" s="35" t="s">
        <v>23</v>
      </c>
      <c r="C18" s="36">
        <v>177150</v>
      </c>
      <c r="D18" s="37">
        <v>20.7</v>
      </c>
      <c r="E18" s="56"/>
      <c r="F18" s="58"/>
    </row>
    <row r="19" spans="1:6" ht="24.75" customHeight="1" hidden="1">
      <c r="A19" s="34" t="s">
        <v>29</v>
      </c>
      <c r="B19" s="35" t="s">
        <v>24</v>
      </c>
      <c r="C19" s="36">
        <v>132850</v>
      </c>
      <c r="D19" s="37">
        <v>15.5</v>
      </c>
      <c r="E19" s="56"/>
      <c r="F19" s="58"/>
    </row>
    <row r="20" spans="1:6" ht="12.75" customHeight="1" hidden="1">
      <c r="A20" s="34" t="s">
        <v>30</v>
      </c>
      <c r="B20" s="35" t="s">
        <v>25</v>
      </c>
      <c r="C20" s="36">
        <v>88600</v>
      </c>
      <c r="D20" s="37">
        <v>10.3</v>
      </c>
      <c r="E20" s="56"/>
      <c r="F20" s="58"/>
    </row>
    <row r="21" spans="1:8" ht="12.75" customHeight="1">
      <c r="A21" s="34" t="s">
        <v>31</v>
      </c>
      <c r="B21" s="35" t="s">
        <v>26</v>
      </c>
      <c r="C21" s="71">
        <v>9.75</v>
      </c>
      <c r="D21" s="37">
        <v>5.2</v>
      </c>
      <c r="E21" s="57">
        <v>6.69</v>
      </c>
      <c r="F21" s="58">
        <f>C21/10000</f>
        <v>0.000975</v>
      </c>
      <c r="G21" s="75"/>
      <c r="H21" s="79"/>
    </row>
    <row r="22" spans="1:8" ht="14.25" customHeight="1">
      <c r="A22" s="38" t="s">
        <v>32</v>
      </c>
      <c r="B22" s="39" t="s">
        <v>33</v>
      </c>
      <c r="C22" s="36">
        <v>27.05</v>
      </c>
      <c r="D22" s="37">
        <v>14.1</v>
      </c>
      <c r="E22" s="64">
        <v>18.27</v>
      </c>
      <c r="F22" s="59">
        <f aca="true" t="shared" si="0" ref="F22:F35">C22/10000</f>
        <v>0.002705</v>
      </c>
      <c r="G22" s="75"/>
      <c r="H22" s="79"/>
    </row>
    <row r="23" spans="1:8" ht="29.25" customHeight="1">
      <c r="A23" s="34" t="s">
        <v>34</v>
      </c>
      <c r="B23" s="39" t="s">
        <v>35</v>
      </c>
      <c r="C23" s="36">
        <v>47.71</v>
      </c>
      <c r="D23" s="37">
        <v>24.9</v>
      </c>
      <c r="E23" s="64">
        <v>33</v>
      </c>
      <c r="F23" s="59">
        <f t="shared" si="0"/>
        <v>0.004771</v>
      </c>
      <c r="G23" s="75"/>
      <c r="H23" s="79"/>
    </row>
    <row r="24" spans="1:8" ht="18" customHeight="1">
      <c r="A24" s="34" t="s">
        <v>36</v>
      </c>
      <c r="B24" s="39" t="s">
        <v>37</v>
      </c>
      <c r="C24" s="36">
        <v>12.83</v>
      </c>
      <c r="D24" s="49">
        <v>7</v>
      </c>
      <c r="E24" s="57">
        <v>8.87</v>
      </c>
      <c r="F24" s="59">
        <f t="shared" si="0"/>
        <v>0.001283</v>
      </c>
      <c r="G24" s="75"/>
      <c r="H24" s="79"/>
    </row>
    <row r="25" spans="1:8" ht="16.5" customHeight="1">
      <c r="A25" s="34" t="s">
        <v>38</v>
      </c>
      <c r="B25" s="39" t="s">
        <v>39</v>
      </c>
      <c r="C25" s="36">
        <v>8.57</v>
      </c>
      <c r="D25" s="37">
        <v>4.7</v>
      </c>
      <c r="E25" s="57">
        <v>5.91</v>
      </c>
      <c r="F25" s="59">
        <f t="shared" si="0"/>
        <v>0.000857</v>
      </c>
      <c r="G25" s="75"/>
      <c r="H25" s="79"/>
    </row>
    <row r="26" spans="1:8" ht="16.5" customHeight="1">
      <c r="A26" s="34" t="s">
        <v>40</v>
      </c>
      <c r="B26" s="39" t="s">
        <v>41</v>
      </c>
      <c r="C26" s="36">
        <v>12.83</v>
      </c>
      <c r="D26" s="49">
        <v>7</v>
      </c>
      <c r="E26" s="57">
        <v>8.87</v>
      </c>
      <c r="F26" s="59">
        <f t="shared" si="0"/>
        <v>0.001283</v>
      </c>
      <c r="G26" s="75"/>
      <c r="H26" s="79"/>
    </row>
    <row r="27" spans="1:8" ht="15" customHeight="1">
      <c r="A27" s="34" t="s">
        <v>42</v>
      </c>
      <c r="B27" s="39" t="s">
        <v>43</v>
      </c>
      <c r="C27" s="71">
        <v>68.15</v>
      </c>
      <c r="D27" s="37">
        <v>35.6</v>
      </c>
      <c r="E27" s="57">
        <v>47.12</v>
      </c>
      <c r="F27" s="59">
        <f t="shared" si="0"/>
        <v>0.006815000000000001</v>
      </c>
      <c r="G27" s="84"/>
      <c r="H27" s="79"/>
    </row>
    <row r="28" spans="1:8" ht="16.5" customHeight="1">
      <c r="A28" s="34" t="s">
        <v>44</v>
      </c>
      <c r="B28" s="39" t="s">
        <v>45</v>
      </c>
      <c r="C28" s="71">
        <v>68.15</v>
      </c>
      <c r="D28" s="37">
        <v>35.6</v>
      </c>
      <c r="E28" s="57">
        <v>47.12</v>
      </c>
      <c r="F28" s="59">
        <f t="shared" si="0"/>
        <v>0.006815000000000001</v>
      </c>
      <c r="G28" s="84"/>
      <c r="H28" s="79"/>
    </row>
    <row r="29" spans="1:8" ht="25.5" customHeight="1">
      <c r="A29" s="34" t="s">
        <v>46</v>
      </c>
      <c r="B29" s="39" t="s">
        <v>47</v>
      </c>
      <c r="C29" s="36">
        <v>61.31</v>
      </c>
      <c r="D29" s="37">
        <v>32.1</v>
      </c>
      <c r="E29" s="57">
        <v>42.35</v>
      </c>
      <c r="F29" s="59">
        <f t="shared" si="0"/>
        <v>0.006131</v>
      </c>
      <c r="G29" s="75"/>
      <c r="H29" s="79"/>
    </row>
    <row r="30" spans="1:8" ht="12.75" customHeight="1">
      <c r="A30" s="40" t="s">
        <v>9</v>
      </c>
      <c r="B30" s="41" t="s">
        <v>10</v>
      </c>
      <c r="C30" s="36">
        <v>14.71</v>
      </c>
      <c r="D30" s="49">
        <v>8</v>
      </c>
      <c r="E30" s="57">
        <v>10.27</v>
      </c>
      <c r="F30" s="59">
        <f t="shared" si="0"/>
        <v>0.001471</v>
      </c>
      <c r="G30" s="75"/>
      <c r="H30" s="79"/>
    </row>
    <row r="31" spans="1:8" ht="12.75" customHeight="1">
      <c r="A31" s="40" t="s">
        <v>11</v>
      </c>
      <c r="B31" s="41" t="s">
        <v>12</v>
      </c>
      <c r="C31" s="36">
        <v>14.71</v>
      </c>
      <c r="D31" s="49">
        <v>8</v>
      </c>
      <c r="E31" s="57">
        <v>10.27</v>
      </c>
      <c r="F31" s="59">
        <f t="shared" si="0"/>
        <v>0.001471</v>
      </c>
      <c r="G31" s="75"/>
      <c r="H31" s="79"/>
    </row>
    <row r="32" spans="1:8" ht="16.5" customHeight="1">
      <c r="A32" s="42" t="s">
        <v>13</v>
      </c>
      <c r="B32" s="43" t="s">
        <v>20</v>
      </c>
      <c r="C32" s="36">
        <v>17.47</v>
      </c>
      <c r="D32" s="37">
        <v>9.4</v>
      </c>
      <c r="E32" s="66">
        <v>12.12</v>
      </c>
      <c r="F32" s="59">
        <f t="shared" si="0"/>
        <v>0.0017469999999999999</v>
      </c>
      <c r="G32" s="75"/>
      <c r="H32" s="79"/>
    </row>
    <row r="33" spans="1:8" ht="18" customHeight="1">
      <c r="A33" s="44" t="s">
        <v>15</v>
      </c>
      <c r="B33" s="43" t="s">
        <v>16</v>
      </c>
      <c r="C33" s="36">
        <v>46.41</v>
      </c>
      <c r="D33" s="37">
        <v>25.1</v>
      </c>
      <c r="E33" s="70">
        <v>32.82</v>
      </c>
      <c r="F33" s="59">
        <f t="shared" si="0"/>
        <v>0.004640999999999999</v>
      </c>
      <c r="G33" s="75"/>
      <c r="H33" s="79"/>
    </row>
    <row r="34" spans="1:8" ht="37.5" customHeight="1" hidden="1">
      <c r="A34" s="47">
        <v>5.1</v>
      </c>
      <c r="B34" s="80" t="s">
        <v>48</v>
      </c>
      <c r="C34" s="36">
        <f>E34*10000</f>
        <v>63800</v>
      </c>
      <c r="D34" s="81">
        <v>198.2</v>
      </c>
      <c r="E34" s="72">
        <f>C34/10000</f>
        <v>169.815</v>
      </c>
      <c r="F34" s="59">
        <f t="shared" si="0"/>
        <v>169.815</v>
      </c>
      <c r="G34" s="75"/>
      <c r="H34" s="79"/>
    </row>
    <row r="35" spans="1:8" ht="33" customHeight="1">
      <c r="A35" s="87" t="s">
        <v>58</v>
      </c>
      <c r="B35" s="82" t="s">
        <v>49</v>
      </c>
      <c r="C35" s="36">
        <v>413.8</v>
      </c>
      <c r="D35" s="49">
        <v>227</v>
      </c>
      <c r="E35" s="70">
        <v>286.54</v>
      </c>
      <c r="F35" s="83">
        <f t="shared" si="0"/>
        <v>0.04138</v>
      </c>
      <c r="G35" s="75"/>
      <c r="H35" s="79"/>
    </row>
    <row r="36" spans="1:8" ht="36" customHeight="1">
      <c r="A36" s="73"/>
      <c r="B36" s="74"/>
      <c r="C36" s="75"/>
      <c r="D36" s="76"/>
      <c r="E36" s="77"/>
      <c r="F36" s="78"/>
      <c r="G36" s="75"/>
      <c r="H36" s="79"/>
    </row>
    <row r="37" spans="1:4" ht="29.25" customHeight="1">
      <c r="A37" s="108" t="s">
        <v>17</v>
      </c>
      <c r="B37" s="108"/>
      <c r="C37" s="108"/>
      <c r="D37" s="25"/>
    </row>
    <row r="38" spans="1:4" ht="13.5" customHeight="1">
      <c r="A38" s="4"/>
      <c r="B38" s="4"/>
      <c r="C38" s="4"/>
      <c r="D38" s="25"/>
    </row>
    <row r="39" spans="1:4" ht="18.75" customHeight="1">
      <c r="A39" s="107" t="s">
        <v>21</v>
      </c>
      <c r="B39" s="107"/>
      <c r="C39" s="24" t="s">
        <v>78</v>
      </c>
      <c r="D39" s="25"/>
    </row>
    <row r="40" spans="1:3" ht="12.75">
      <c r="A40" s="3"/>
      <c r="B40" s="3"/>
      <c r="C40" s="3"/>
    </row>
    <row r="41" spans="1:3" ht="12.75">
      <c r="A41" s="3"/>
      <c r="B41" s="3"/>
      <c r="C41" s="3"/>
    </row>
  </sheetData>
  <sheetProtection/>
  <mergeCells count="11">
    <mergeCell ref="A5:C5"/>
    <mergeCell ref="A1:C1"/>
    <mergeCell ref="A39:B39"/>
    <mergeCell ref="C12:C15"/>
    <mergeCell ref="A37:C37"/>
    <mergeCell ref="A7:E7"/>
    <mergeCell ref="A8:E8"/>
    <mergeCell ref="A9:E9"/>
    <mergeCell ref="A10:E10"/>
    <mergeCell ref="E12:E15"/>
    <mergeCell ref="D12:D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J29"/>
  <sheetViews>
    <sheetView tabSelected="1" zoomScalePageLayoutView="0" workbookViewId="0" topLeftCell="B1">
      <selection activeCell="J8" sqref="J8"/>
    </sheetView>
  </sheetViews>
  <sheetFormatPr defaultColWidth="9.00390625" defaultRowHeight="12.75"/>
  <cols>
    <col min="1" max="1" width="2.25390625" style="1" customWidth="1"/>
    <col min="2" max="2" width="6.625" style="1" customWidth="1"/>
    <col min="3" max="3" width="55.625" style="1" customWidth="1"/>
    <col min="4" max="4" width="15.125" style="1" customWidth="1"/>
    <col min="5" max="5" width="9.625" style="1" hidden="1" customWidth="1"/>
    <col min="6" max="6" width="11.625" style="1" hidden="1" customWidth="1"/>
    <col min="7" max="7" width="15.75390625" style="1" hidden="1" customWidth="1"/>
    <col min="8" max="8" width="0" style="1" hidden="1" customWidth="1"/>
    <col min="9" max="16384" width="9.125" style="1" customWidth="1"/>
  </cols>
  <sheetData>
    <row r="1" spans="2:6" ht="15.75">
      <c r="B1" s="95" t="s">
        <v>74</v>
      </c>
      <c r="C1" s="95"/>
      <c r="D1" s="95"/>
      <c r="E1" s="5"/>
      <c r="F1" s="6" t="s">
        <v>0</v>
      </c>
    </row>
    <row r="2" spans="2:10" ht="15.75">
      <c r="B2" s="5"/>
      <c r="C2" s="92"/>
      <c r="D2" s="93" t="s">
        <v>72</v>
      </c>
      <c r="E2" s="5"/>
      <c r="F2" s="6" t="s">
        <v>1</v>
      </c>
      <c r="I2" s="5"/>
      <c r="J2" s="6"/>
    </row>
    <row r="3" spans="2:10" ht="15.75">
      <c r="B3" s="5"/>
      <c r="C3" s="92"/>
      <c r="D3" s="93"/>
      <c r="E3" s="5"/>
      <c r="F3" s="5"/>
      <c r="I3" s="5"/>
      <c r="J3" s="6"/>
    </row>
    <row r="4" spans="2:10" ht="15.75">
      <c r="B4" s="5"/>
      <c r="C4" s="92"/>
      <c r="D4" s="93" t="s">
        <v>73</v>
      </c>
      <c r="E4" s="5"/>
      <c r="F4" s="6" t="s">
        <v>2</v>
      </c>
      <c r="I4" s="5"/>
      <c r="J4" s="5"/>
    </row>
    <row r="5" spans="2:10" ht="15.75">
      <c r="B5" s="5"/>
      <c r="C5" s="95" t="s">
        <v>87</v>
      </c>
      <c r="D5" s="95"/>
      <c r="E5" s="5"/>
      <c r="F5" s="6" t="s">
        <v>61</v>
      </c>
      <c r="I5" s="5"/>
      <c r="J5" s="6"/>
    </row>
    <row r="6" spans="2:10" ht="15.75">
      <c r="B6" s="5"/>
      <c r="C6" s="5"/>
      <c r="D6" s="7"/>
      <c r="E6" s="2"/>
      <c r="F6" s="2"/>
      <c r="I6" s="5"/>
      <c r="J6" s="6"/>
    </row>
    <row r="7" spans="2:6" ht="15.75">
      <c r="B7" s="5"/>
      <c r="C7" s="5"/>
      <c r="D7" s="7"/>
      <c r="E7" s="2"/>
      <c r="F7" s="2"/>
    </row>
    <row r="8" spans="2:7" ht="15.75" customHeight="1">
      <c r="B8" s="125" t="s">
        <v>79</v>
      </c>
      <c r="C8" s="125"/>
      <c r="D8" s="125"/>
      <c r="E8" s="125"/>
      <c r="F8" s="125"/>
      <c r="G8" s="125"/>
    </row>
    <row r="9" spans="2:7" ht="15.75" customHeight="1">
      <c r="B9" s="125" t="s">
        <v>75</v>
      </c>
      <c r="C9" s="125"/>
      <c r="D9" s="125"/>
      <c r="E9" s="125"/>
      <c r="F9" s="125"/>
      <c r="G9" s="125"/>
    </row>
    <row r="10" spans="2:7" ht="15.75" customHeight="1">
      <c r="B10" s="126" t="s">
        <v>83</v>
      </c>
      <c r="C10" s="126"/>
      <c r="D10" s="126"/>
      <c r="E10" s="126"/>
      <c r="F10" s="126"/>
      <c r="G10" s="126"/>
    </row>
    <row r="11" spans="2:6" ht="27.75" customHeight="1">
      <c r="B11" s="117"/>
      <c r="C11" s="117"/>
      <c r="D11" s="117"/>
      <c r="E11" s="117"/>
      <c r="F11" s="117"/>
    </row>
    <row r="12" spans="2:10" ht="41.25" customHeight="1">
      <c r="B12" s="122" t="s">
        <v>51</v>
      </c>
      <c r="C12" s="8" t="s">
        <v>50</v>
      </c>
      <c r="D12" s="120" t="s">
        <v>52</v>
      </c>
      <c r="E12" s="118" t="s">
        <v>54</v>
      </c>
      <c r="F12" s="118" t="s">
        <v>55</v>
      </c>
      <c r="G12" s="124" t="s">
        <v>62</v>
      </c>
      <c r="H12" s="22"/>
      <c r="I12" s="22"/>
      <c r="J12" s="51"/>
    </row>
    <row r="13" spans="2:10" ht="39" customHeight="1">
      <c r="B13" s="123"/>
      <c r="C13" s="9" t="s">
        <v>53</v>
      </c>
      <c r="D13" s="121"/>
      <c r="E13" s="119"/>
      <c r="F13" s="118"/>
      <c r="G13" s="124"/>
      <c r="H13" s="22"/>
      <c r="I13" s="22"/>
      <c r="J13" s="51"/>
    </row>
    <row r="14" spans="2:10" ht="15.75">
      <c r="B14" s="10">
        <v>1</v>
      </c>
      <c r="C14" s="10">
        <v>2</v>
      </c>
      <c r="D14" s="50">
        <v>3</v>
      </c>
      <c r="E14" s="19">
        <v>4</v>
      </c>
      <c r="F14" s="19">
        <v>5</v>
      </c>
      <c r="G14" s="61">
        <v>4</v>
      </c>
      <c r="H14" s="22"/>
      <c r="I14" s="22"/>
      <c r="J14" s="22"/>
    </row>
    <row r="15" spans="2:10" ht="15.75" customHeight="1" hidden="1">
      <c r="B15" s="11" t="s">
        <v>27</v>
      </c>
      <c r="C15" s="12" t="s">
        <v>22</v>
      </c>
      <c r="D15" s="52"/>
      <c r="E15" s="20">
        <f>D15*10/100</f>
        <v>0</v>
      </c>
      <c r="F15" s="21">
        <v>35450</v>
      </c>
      <c r="G15" s="60"/>
      <c r="H15" s="22"/>
      <c r="I15" s="22"/>
      <c r="J15" s="22"/>
    </row>
    <row r="16" spans="2:10" ht="31.5" hidden="1">
      <c r="B16" s="11" t="s">
        <v>28</v>
      </c>
      <c r="C16" s="12" t="s">
        <v>23</v>
      </c>
      <c r="D16" s="53">
        <v>26710</v>
      </c>
      <c r="E16" s="20">
        <f aca="true" t="shared" si="0" ref="E16:E23">D16*10/100</f>
        <v>2671</v>
      </c>
      <c r="F16" s="21">
        <v>70850</v>
      </c>
      <c r="G16" s="60"/>
      <c r="H16" s="22"/>
      <c r="I16" s="22"/>
      <c r="J16" s="22"/>
    </row>
    <row r="17" spans="2:10" ht="31.5" hidden="1">
      <c r="B17" s="11" t="s">
        <v>29</v>
      </c>
      <c r="C17" s="12" t="s">
        <v>24</v>
      </c>
      <c r="D17" s="53">
        <v>20020</v>
      </c>
      <c r="E17" s="20">
        <f t="shared" si="0"/>
        <v>2002</v>
      </c>
      <c r="F17" s="21">
        <v>53150</v>
      </c>
      <c r="G17" s="60"/>
      <c r="H17" s="22"/>
      <c r="I17" s="22"/>
      <c r="J17" s="22"/>
    </row>
    <row r="18" spans="2:10" ht="15.75" hidden="1">
      <c r="B18" s="11" t="s">
        <v>30</v>
      </c>
      <c r="C18" s="12" t="s">
        <v>25</v>
      </c>
      <c r="D18" s="53">
        <v>13350</v>
      </c>
      <c r="E18" s="20">
        <f t="shared" si="0"/>
        <v>1335</v>
      </c>
      <c r="F18" s="21">
        <v>35450</v>
      </c>
      <c r="G18" s="60"/>
      <c r="H18" s="22"/>
      <c r="I18" s="22"/>
      <c r="J18" s="22"/>
    </row>
    <row r="19" spans="2:10" ht="15.75">
      <c r="B19" s="11" t="s">
        <v>31</v>
      </c>
      <c r="C19" s="12" t="s">
        <v>26</v>
      </c>
      <c r="D19" s="90">
        <v>4.55</v>
      </c>
      <c r="E19" s="20">
        <f t="shared" si="0"/>
        <v>0.455</v>
      </c>
      <c r="F19" s="21">
        <v>24300</v>
      </c>
      <c r="G19" s="62">
        <f>D19/10000</f>
        <v>0.000455</v>
      </c>
      <c r="H19" s="63">
        <f>D19/10000</f>
        <v>0.000455</v>
      </c>
      <c r="I19" s="22"/>
      <c r="J19" s="22"/>
    </row>
    <row r="20" spans="2:10" ht="15.75">
      <c r="B20" s="13" t="s">
        <v>9</v>
      </c>
      <c r="C20" s="14" t="s">
        <v>10</v>
      </c>
      <c r="D20" s="90">
        <v>5.71</v>
      </c>
      <c r="E20" s="20">
        <f t="shared" si="0"/>
        <v>0.5710000000000001</v>
      </c>
      <c r="F20" s="21">
        <v>30500</v>
      </c>
      <c r="G20" s="62">
        <f>D20/10000</f>
        <v>0.000571</v>
      </c>
      <c r="H20" s="63">
        <f>D20/10000</f>
        <v>0.000571</v>
      </c>
      <c r="I20" s="22"/>
      <c r="J20" s="22"/>
    </row>
    <row r="21" spans="2:10" ht="15.75">
      <c r="B21" s="13" t="s">
        <v>11</v>
      </c>
      <c r="C21" s="14" t="s">
        <v>12</v>
      </c>
      <c r="D21" s="90">
        <v>5.71</v>
      </c>
      <c r="E21" s="20">
        <f t="shared" si="0"/>
        <v>0.5710000000000001</v>
      </c>
      <c r="F21" s="21">
        <v>30500</v>
      </c>
      <c r="G21" s="62">
        <f>D21/10000</f>
        <v>0.000571</v>
      </c>
      <c r="H21" s="63">
        <f>D21/10000</f>
        <v>0.000571</v>
      </c>
      <c r="I21" s="22"/>
      <c r="J21" s="22"/>
    </row>
    <row r="22" spans="2:10" ht="18.75" customHeight="1">
      <c r="B22" s="15" t="s">
        <v>13</v>
      </c>
      <c r="C22" s="16" t="s">
        <v>14</v>
      </c>
      <c r="D22" s="90">
        <v>7.53</v>
      </c>
      <c r="E22" s="20">
        <f t="shared" si="0"/>
        <v>0.753</v>
      </c>
      <c r="F22" s="21">
        <v>40750</v>
      </c>
      <c r="G22" s="62">
        <f>D22/10000</f>
        <v>0.000753</v>
      </c>
      <c r="H22" s="63">
        <f>D22/10000</f>
        <v>0.000753</v>
      </c>
      <c r="I22" s="22"/>
      <c r="J22" s="22"/>
    </row>
    <row r="23" spans="2:10" ht="32.25" customHeight="1">
      <c r="B23" s="17" t="s">
        <v>15</v>
      </c>
      <c r="C23" s="18" t="s">
        <v>16</v>
      </c>
      <c r="D23" s="90">
        <v>22.87</v>
      </c>
      <c r="E23" s="20">
        <f t="shared" si="0"/>
        <v>2.2870000000000004</v>
      </c>
      <c r="F23" s="21">
        <v>121350</v>
      </c>
      <c r="G23" s="62">
        <f>D23/10000</f>
        <v>0.002287</v>
      </c>
      <c r="H23" s="63">
        <f>D23/10000</f>
        <v>0.002287</v>
      </c>
      <c r="I23" s="22"/>
      <c r="J23" s="22"/>
    </row>
    <row r="24" spans="2:10" ht="40.5" customHeight="1">
      <c r="B24" s="116" t="s">
        <v>17</v>
      </c>
      <c r="C24" s="116"/>
      <c r="D24" s="116"/>
      <c r="G24" s="23"/>
      <c r="H24" s="23"/>
      <c r="I24" s="23"/>
      <c r="J24" s="23"/>
    </row>
    <row r="25" spans="2:4" ht="24" customHeight="1">
      <c r="B25" s="115"/>
      <c r="C25" s="115"/>
      <c r="D25" s="115"/>
    </row>
    <row r="26" spans="2:4" ht="15.75">
      <c r="B26" s="5"/>
      <c r="C26" s="5"/>
      <c r="D26" s="5"/>
    </row>
    <row r="27" spans="2:4" ht="15.75">
      <c r="B27" s="5"/>
      <c r="C27" s="5"/>
      <c r="D27" s="5"/>
    </row>
    <row r="28" spans="2:4" ht="15.75">
      <c r="B28" s="5" t="s">
        <v>18</v>
      </c>
      <c r="C28" s="5"/>
      <c r="D28" s="5" t="s">
        <v>78</v>
      </c>
    </row>
    <row r="29" spans="2:4" ht="15.75">
      <c r="B29" s="5"/>
      <c r="C29" s="5"/>
      <c r="D29" s="5"/>
    </row>
  </sheetData>
  <sheetProtection/>
  <mergeCells count="13">
    <mergeCell ref="G12:G13"/>
    <mergeCell ref="B8:G8"/>
    <mergeCell ref="B9:G9"/>
    <mergeCell ref="B10:G10"/>
    <mergeCell ref="B1:D1"/>
    <mergeCell ref="B25:D25"/>
    <mergeCell ref="B24:D24"/>
    <mergeCell ref="B11:F11"/>
    <mergeCell ref="E12:E13"/>
    <mergeCell ref="F12:F13"/>
    <mergeCell ref="D12:D13"/>
    <mergeCell ref="B12:B13"/>
    <mergeCell ref="C5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Ekonomist</cp:lastModifiedBy>
  <cp:lastPrinted>2023-03-02T07:40:54Z</cp:lastPrinted>
  <dcterms:created xsi:type="dcterms:W3CDTF">2010-05-27T08:25:03Z</dcterms:created>
  <dcterms:modified xsi:type="dcterms:W3CDTF">2023-09-06T12:40:46Z</dcterms:modified>
  <cp:category/>
  <cp:version/>
  <cp:contentType/>
  <cp:contentStatus/>
</cp:coreProperties>
</file>